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 activeTab="2"/>
  </bookViews>
  <sheets>
    <sheet name="титул" sheetId="1" r:id="rId1"/>
    <sheet name="кружки" sheetId="8" r:id="rId2"/>
    <sheet name="часы внеуроч" sheetId="9" r:id="rId3"/>
  </sheets>
  <definedNames>
    <definedName name="_xlnm.Print_Area" localSheetId="1">кружки!$A$1:$T$26</definedName>
  </definedNames>
  <calcPr calcId="144525"/>
</workbook>
</file>

<file path=xl/sharedStrings.xml><?xml version="1.0" encoding="utf-8"?>
<sst xmlns="http://schemas.openxmlformats.org/spreadsheetml/2006/main" count="466" uniqueCount="189">
  <si>
    <t xml:space="preserve">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</si>
  <si>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</t>
  </si>
  <si>
    <t>Начальник управления образования</t>
  </si>
  <si>
    <t>Директор МБОУ "СОШ №18 с УИОП"</t>
  </si>
  <si>
    <t>__________________Р.Н.Хузин</t>
  </si>
  <si>
    <t>_______________ ФИО</t>
  </si>
  <si>
    <t>Н.З.Гайнуллин</t>
  </si>
  <si>
    <t>Комплектование</t>
  </si>
  <si>
    <t>на 2021-22 учебный год</t>
  </si>
  <si>
    <t>муниципального бюджетного общеобразовательного учреждения города Набережные Челны</t>
  </si>
  <si>
    <t>"Средняя общеобразовательная школа № 18 с УИОП"</t>
  </si>
  <si>
    <t>Согласовано</t>
  </si>
  <si>
    <t>Л.В.Золотарева</t>
  </si>
  <si>
    <t>С.Р.Мулюкова</t>
  </si>
  <si>
    <t>Распределение часов дополнительного образования на 2021-2022 учебный год</t>
  </si>
  <si>
    <t>Паралель</t>
  </si>
  <si>
    <t>комплектование групп дополнительного образования (кружковая работа)</t>
  </si>
  <si>
    <t>в том числе по направлениям</t>
  </si>
  <si>
    <t>техническое</t>
  </si>
  <si>
    <t>художественно-эстетическое</t>
  </si>
  <si>
    <t>военно-патриотическое</t>
  </si>
  <si>
    <t>социально-педагогическое, социально-экономическое</t>
  </si>
  <si>
    <t>естественно научное</t>
  </si>
  <si>
    <t>физкультурно спортивное</t>
  </si>
  <si>
    <t>эколого-биологическое</t>
  </si>
  <si>
    <t>туристически краеведческое</t>
  </si>
  <si>
    <t>групп</t>
  </si>
  <si>
    <t>часы</t>
  </si>
  <si>
    <t>кол-во групп</t>
  </si>
  <si>
    <t>кол-во уч-ся</t>
  </si>
  <si>
    <t>наполняемость</t>
  </si>
  <si>
    <t>1-4 классы</t>
  </si>
  <si>
    <t>5-9 классы</t>
  </si>
  <si>
    <t>10-11 классы</t>
  </si>
  <si>
    <t>1-11 классы</t>
  </si>
  <si>
    <t>Директор МБОУ "СОШ № 18 с УИОП "</t>
  </si>
  <si>
    <t>_________________</t>
  </si>
  <si>
    <t xml:space="preserve">Н. З. Гайнуллин </t>
  </si>
  <si>
    <t>Информация о часах внеурочной работы на 2021-2022 учебный год</t>
  </si>
  <si>
    <t>Класс</t>
  </si>
  <si>
    <t>Количество часов</t>
  </si>
  <si>
    <t>Наименование кружка</t>
  </si>
  <si>
    <t>Направление</t>
  </si>
  <si>
    <t>ФИО педагога</t>
  </si>
  <si>
    <t>Основное место работы</t>
  </si>
  <si>
    <t>Образование</t>
  </si>
  <si>
    <t>Должность</t>
  </si>
  <si>
    <t>1а</t>
  </si>
  <si>
    <t>Начальное техническое моделирование</t>
  </si>
  <si>
    <t>Хакимова Рамзия Раисовна</t>
  </si>
  <si>
    <t>СОШ № 18</t>
  </si>
  <si>
    <t>высшее</t>
  </si>
  <si>
    <t>учитель начальных классов</t>
  </si>
  <si>
    <t>1б</t>
  </si>
  <si>
    <t>Шайхутдинова Людмила Викторовна</t>
  </si>
  <si>
    <t>учитель  начальных классов</t>
  </si>
  <si>
    <t>1в</t>
  </si>
  <si>
    <t>Минсалимова Элина Григорьевна</t>
  </si>
  <si>
    <t>1г</t>
  </si>
  <si>
    <t>Мухаметьянова Гульшат Фанилевна</t>
  </si>
  <si>
    <t>среднее специальное</t>
  </si>
  <si>
    <t>ЮИД</t>
  </si>
  <si>
    <t>социально-педагогическое</t>
  </si>
  <si>
    <t>"Магия интеллекта"</t>
  </si>
  <si>
    <t>"Занимательные сказки" на английском языке</t>
  </si>
  <si>
    <t>Бадретдинова Резеда Рамзилевна</t>
  </si>
  <si>
    <t>учитель английского языка</t>
  </si>
  <si>
    <t>Авзалова Гюльназ Фаритовна</t>
  </si>
  <si>
    <t>2а</t>
  </si>
  <si>
    <t>Талипова Лариса Леруновна</t>
  </si>
  <si>
    <t>2б</t>
  </si>
  <si>
    <t>Гимадиева Замиля Киямутдиновна</t>
  </si>
  <si>
    <t>2в</t>
  </si>
  <si>
    <t>Ставцева Надежда Тимофеевна</t>
  </si>
  <si>
    <t>2г</t>
  </si>
  <si>
    <t>Мифтахова Наиля Ильнуровнап</t>
  </si>
  <si>
    <t>3а</t>
  </si>
  <si>
    <t>Татарстан хэзинэлэре</t>
  </si>
  <si>
    <t>Мирзаянова Айгуль Рафисовна</t>
  </si>
  <si>
    <t>3б</t>
  </si>
  <si>
    <t>Сафаргалина Нурия Шайхнуровна</t>
  </si>
  <si>
    <t>3в</t>
  </si>
  <si>
    <t>Шангараева Ангелина Альбертовна</t>
  </si>
  <si>
    <t>Акценты мастерства</t>
  </si>
  <si>
    <t>3г</t>
  </si>
  <si>
    <t>Сибгатуллина Назиля Ильфатовна</t>
  </si>
  <si>
    <t>4а</t>
  </si>
  <si>
    <t>История моего родного края (СНТ)</t>
  </si>
  <si>
    <t>Мухамадиева Резеда Зуфаровна</t>
  </si>
  <si>
    <t>4б</t>
  </si>
  <si>
    <t>Шагапова Галима Ахмадиевна</t>
  </si>
  <si>
    <t>4в</t>
  </si>
  <si>
    <t>Тимуровское движение</t>
  </si>
  <si>
    <t>Дарземанова Эльвира Ильдаровна</t>
  </si>
  <si>
    <t>4г</t>
  </si>
  <si>
    <t>Будяшкина Алёна Юрьевна</t>
  </si>
  <si>
    <t>Арт-терапия</t>
  </si>
  <si>
    <t>Стахеева Варвара Ивановна</t>
  </si>
  <si>
    <t>Педагог-психолог</t>
  </si>
  <si>
    <t>В мире музыки</t>
  </si>
  <si>
    <t>Казека  Эльвира Маратовна</t>
  </si>
  <si>
    <t>учитель музыки</t>
  </si>
  <si>
    <t>5а</t>
  </si>
  <si>
    <t>Шарапова Марьям Минрахмановна</t>
  </si>
  <si>
    <t>учитель математики</t>
  </si>
  <si>
    <t>5В</t>
  </si>
  <si>
    <t>РДШ</t>
  </si>
  <si>
    <t>Аржанцева Светлана Геннадевна</t>
  </si>
  <si>
    <t>учитель истории и обществознания</t>
  </si>
  <si>
    <t>5г</t>
  </si>
  <si>
    <t>Алетдинова Гузалия Ракиповна</t>
  </si>
  <si>
    <t>6А</t>
  </si>
  <si>
    <t>мин татарча сойлэшэм</t>
  </si>
  <si>
    <t>Хусайнова Нурсия Махтумзяновна</t>
  </si>
  <si>
    <t>учитель татарского языка и литературы</t>
  </si>
  <si>
    <t>6в</t>
  </si>
  <si>
    <t>Патриоты Челнов</t>
  </si>
  <si>
    <t>Миркасимова Адиля Раяновна</t>
  </si>
  <si>
    <t>7а</t>
  </si>
  <si>
    <t>Шафигуллина Рузалия Газизьяновна</t>
  </si>
  <si>
    <t>учитель технологии</t>
  </si>
  <si>
    <t>7в</t>
  </si>
  <si>
    <t>Историческое наследие школы</t>
  </si>
  <si>
    <t>Магдиева Альмира Марселовна</t>
  </si>
  <si>
    <t>8а</t>
  </si>
  <si>
    <t>Мирас хэзинэлэре</t>
  </si>
  <si>
    <t>Яхина Альбина Тимерхановна</t>
  </si>
  <si>
    <t>9а</t>
  </si>
  <si>
    <t>Педагогическое наследие</t>
  </si>
  <si>
    <t>Безрукова Лилия Вафировна</t>
  </si>
  <si>
    <t>учитель русского языка и литературы</t>
  </si>
  <si>
    <t>волейбол</t>
  </si>
  <si>
    <t>Козвонин Александр Иванович</t>
  </si>
  <si>
    <t>учитель физической культуры</t>
  </si>
  <si>
    <t>9б</t>
  </si>
  <si>
    <t>9в</t>
  </si>
  <si>
    <t>10а</t>
  </si>
  <si>
    <t>ОППН</t>
  </si>
  <si>
    <t>Кашапова Илиза Забировна</t>
  </si>
  <si>
    <t>5-6 классы</t>
  </si>
  <si>
    <t>Рукоделье «золотые ручки»</t>
  </si>
  <si>
    <t>5-7 классы</t>
  </si>
  <si>
    <t>«Техническое творчество»</t>
  </si>
  <si>
    <t>Ахтямов Булат Салаватович</t>
  </si>
  <si>
    <t>СОШ№ 18</t>
  </si>
  <si>
    <t>5-8 классы</t>
  </si>
  <si>
    <t>Юный эрудит</t>
  </si>
  <si>
    <t>Бурганова Гульнур Вагизовна</t>
  </si>
  <si>
    <t>учитель географии</t>
  </si>
  <si>
    <t>7-8 классы</t>
  </si>
  <si>
    <t>«Магия интеллекта»</t>
  </si>
  <si>
    <t>Васильева Галина Гурьевна</t>
  </si>
  <si>
    <t>6-8 классы</t>
  </si>
  <si>
    <t>Юнармейцы</t>
  </si>
  <si>
    <t>Гафурова Фарида Мансуровна</t>
  </si>
  <si>
    <t>7-9 классы</t>
  </si>
  <si>
    <t>Семьеведение</t>
  </si>
  <si>
    <t>2-8 классы</t>
  </si>
  <si>
    <t>Национальный калорит</t>
  </si>
  <si>
    <t>Нуриахметова Рамиля Фоатовна</t>
  </si>
  <si>
    <t>Здоровень  (спецмедгруппа)</t>
  </si>
  <si>
    <t>Валиуллина Рамзия Фоатовна</t>
  </si>
  <si>
    <t>8-10 классы</t>
  </si>
  <si>
    <t>баскетбол</t>
  </si>
  <si>
    <t>4-7 классы</t>
  </si>
  <si>
    <t>9-11 классы</t>
  </si>
  <si>
    <t>Удивительное рядом (по физике)</t>
  </si>
  <si>
    <t>Нуриахметова Зухра Махмутовна</t>
  </si>
  <si>
    <t>учитель физики</t>
  </si>
  <si>
    <t>Живая химия</t>
  </si>
  <si>
    <t>Вдовиченко Тамара Васильевна</t>
  </si>
  <si>
    <t>учитель химии</t>
  </si>
  <si>
    <t>Мир под микроскопом</t>
  </si>
  <si>
    <t>Алексашечкина Вера Владимировна</t>
  </si>
  <si>
    <t>учитель биологии</t>
  </si>
  <si>
    <t>Экологическое колесо</t>
  </si>
  <si>
    <t>7-11 классы</t>
  </si>
  <si>
    <t>Школьное самоуправление</t>
  </si>
  <si>
    <t>Чигирова Наталья Юрьевна</t>
  </si>
  <si>
    <t>педагог-организатор</t>
  </si>
  <si>
    <t>5-11 классы</t>
  </si>
  <si>
    <t>Икс, игрек и его друзья</t>
  </si>
  <si>
    <t>Бадриева Лилия Фаритовна</t>
  </si>
  <si>
    <t>1-5 классы</t>
  </si>
  <si>
    <t>Дзюдо</t>
  </si>
  <si>
    <t>Пашаева Анна Айдиновна</t>
  </si>
  <si>
    <t>педагог доп образования</t>
  </si>
  <si>
    <t>СОШ № 19</t>
  </si>
  <si>
    <t>ИТОГО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</si>
</sst>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32"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2"/>
      <color rgb="FF545454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3" fillId="6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0" fillId="14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0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9" fillId="15" borderId="11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0" xfId="0" applyFont="1" applyFill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mruColors>
      <color rgb="00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O30"/>
  <sheetViews>
    <sheetView topLeftCell="A10" workbookViewId="0">
      <selection activeCell="J24" sqref="J24"/>
    </sheetView>
  </sheetViews>
  <sheetFormatPr defaultColWidth="9" defaultRowHeight="15.5"/>
  <cols>
    <col min="1" max="16384" width="9.13636363636364" style="30"/>
  </cols>
  <sheetData>
    <row r="2" spans="2:12">
      <c r="B2" s="30" t="s">
        <v>0</v>
      </c>
      <c r="L2" s="30" t="s">
        <v>1</v>
      </c>
    </row>
    <row r="3" spans="2:12">
      <c r="B3" s="30" t="s">
        <v>2</v>
      </c>
      <c r="L3" s="30" t="s">
        <v>3</v>
      </c>
    </row>
    <row r="5" spans="2:14">
      <c r="B5" s="30" t="s">
        <v>4</v>
      </c>
      <c r="L5" s="28" t="s">
        <v>5</v>
      </c>
      <c r="M5" s="28" t="s">
        <v>6</v>
      </c>
      <c r="N5" s="28"/>
    </row>
    <row r="10" ht="15" spans="1:15">
      <c r="A10" s="50" t="s">
        <v>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>
      <c r="A11" s="31" t="s">
        <v>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>
      <c r="A12" s="51" t="s">
        <v>9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</row>
    <row r="13" spans="1:15">
      <c r="A13" s="51" t="s">
        <v>10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</row>
    <row r="29" spans="2:4">
      <c r="B29" s="30" t="s">
        <v>11</v>
      </c>
      <c r="D29" s="30" t="s">
        <v>12</v>
      </c>
    </row>
    <row r="30" spans="4:4">
      <c r="D30" s="30" t="s">
        <v>13</v>
      </c>
    </row>
  </sheetData>
  <mergeCells count="4">
    <mergeCell ref="A10:O10"/>
    <mergeCell ref="A11:O11"/>
    <mergeCell ref="A12:O12"/>
    <mergeCell ref="A13:O13"/>
  </mergeCells>
  <pageMargins left="0.511811023622047" right="0.118110236220472" top="0.748031496062992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Y24"/>
  <sheetViews>
    <sheetView view="pageBreakPreview" zoomScale="60" zoomScaleNormal="100" workbookViewId="0">
      <selection activeCell="A2" sqref="A2:T2"/>
    </sheetView>
  </sheetViews>
  <sheetFormatPr defaultColWidth="9" defaultRowHeight="15.5"/>
  <cols>
    <col min="1" max="1" width="11.2818181818182" style="30" customWidth="1"/>
    <col min="2" max="16384" width="9.13636363636364" style="30"/>
  </cols>
  <sheetData>
    <row r="2" spans="1:20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4" spans="1:20">
      <c r="A4" s="32" t="s">
        <v>15</v>
      </c>
      <c r="B4" s="33" t="s">
        <v>16</v>
      </c>
      <c r="C4" s="33"/>
      <c r="D4" s="33"/>
      <c r="E4" s="32" t="s">
        <v>17</v>
      </c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ht="65.25" customHeight="1" spans="1:25">
      <c r="A5" s="32"/>
      <c r="B5" s="33"/>
      <c r="C5" s="33"/>
      <c r="D5" s="33"/>
      <c r="E5" s="33" t="s">
        <v>18</v>
      </c>
      <c r="F5" s="33"/>
      <c r="G5" s="33" t="s">
        <v>19</v>
      </c>
      <c r="H5" s="33"/>
      <c r="I5" s="33" t="s">
        <v>20</v>
      </c>
      <c r="J5" s="33"/>
      <c r="K5" s="33" t="s">
        <v>21</v>
      </c>
      <c r="L5" s="33"/>
      <c r="M5" s="33" t="s">
        <v>22</v>
      </c>
      <c r="N5" s="33"/>
      <c r="O5" s="33" t="s">
        <v>23</v>
      </c>
      <c r="P5" s="33"/>
      <c r="Q5" s="33" t="s">
        <v>24</v>
      </c>
      <c r="R5" s="33"/>
      <c r="S5" s="33" t="s">
        <v>25</v>
      </c>
      <c r="T5" s="33"/>
      <c r="W5" s="30" t="s">
        <v>26</v>
      </c>
      <c r="Y5" s="30" t="s">
        <v>27</v>
      </c>
    </row>
    <row r="6" ht="32.25" customHeight="1" spans="1:25">
      <c r="A6" s="32"/>
      <c r="B6" s="33" t="s">
        <v>28</v>
      </c>
      <c r="C6" s="33" t="s">
        <v>29</v>
      </c>
      <c r="D6" s="33" t="s">
        <v>30</v>
      </c>
      <c r="E6" s="33" t="s">
        <v>28</v>
      </c>
      <c r="F6" s="33" t="s">
        <v>29</v>
      </c>
      <c r="G6" s="33" t="s">
        <v>28</v>
      </c>
      <c r="H6" s="33" t="s">
        <v>29</v>
      </c>
      <c r="I6" s="33" t="s">
        <v>28</v>
      </c>
      <c r="J6" s="33" t="s">
        <v>29</v>
      </c>
      <c r="K6" s="33" t="s">
        <v>28</v>
      </c>
      <c r="L6" s="33" t="s">
        <v>29</v>
      </c>
      <c r="M6" s="33" t="s">
        <v>28</v>
      </c>
      <c r="N6" s="33" t="s">
        <v>29</v>
      </c>
      <c r="O6" s="33" t="s">
        <v>28</v>
      </c>
      <c r="P6" s="33" t="s">
        <v>29</v>
      </c>
      <c r="Q6" s="33" t="s">
        <v>28</v>
      </c>
      <c r="R6" s="33" t="s">
        <v>29</v>
      </c>
      <c r="S6" s="33" t="s">
        <v>28</v>
      </c>
      <c r="T6" s="33" t="s">
        <v>29</v>
      </c>
      <c r="W6" s="30">
        <v>39</v>
      </c>
      <c r="Y6" s="30">
        <v>78</v>
      </c>
    </row>
    <row r="7" s="28" customFormat="1" spans="1:20">
      <c r="A7" s="34">
        <v>1</v>
      </c>
      <c r="B7" s="34">
        <v>6</v>
      </c>
      <c r="C7" s="34">
        <f>B7*15</f>
        <v>90</v>
      </c>
      <c r="D7" s="35">
        <f t="shared" ref="D7:D21" si="0">C7/B7</f>
        <v>15</v>
      </c>
      <c r="E7" s="36">
        <v>4</v>
      </c>
      <c r="F7" s="36">
        <f>E7*15</f>
        <v>60</v>
      </c>
      <c r="G7" s="36">
        <v>0</v>
      </c>
      <c r="H7" s="36">
        <f t="shared" ref="H7:H10" si="1">G7*15</f>
        <v>0</v>
      </c>
      <c r="I7" s="36">
        <v>0</v>
      </c>
      <c r="J7" s="36">
        <f t="shared" ref="J7:J10" si="2">I7*15</f>
        <v>0</v>
      </c>
      <c r="K7" s="36">
        <v>1</v>
      </c>
      <c r="L7" s="36">
        <f t="shared" ref="L7:L10" si="3">K7*15</f>
        <v>15</v>
      </c>
      <c r="M7" s="36">
        <v>0</v>
      </c>
      <c r="N7" s="36">
        <f t="shared" ref="N7:N10" si="4">M7*15</f>
        <v>0</v>
      </c>
      <c r="O7" s="36">
        <v>1</v>
      </c>
      <c r="P7" s="36">
        <f t="shared" ref="P7:P10" si="5">O7*15</f>
        <v>15</v>
      </c>
      <c r="Q7" s="36">
        <v>0</v>
      </c>
      <c r="R7" s="36">
        <f t="shared" ref="R7:R10" si="6">Q7*15</f>
        <v>0</v>
      </c>
      <c r="S7" s="36">
        <v>0</v>
      </c>
      <c r="T7" s="36">
        <f t="shared" ref="T7:T10" si="7">S7*15</f>
        <v>0</v>
      </c>
    </row>
    <row r="8" s="28" customFormat="1" spans="1:20">
      <c r="A8" s="34">
        <v>2</v>
      </c>
      <c r="B8" s="34">
        <v>4</v>
      </c>
      <c r="C8" s="34">
        <f t="shared" ref="C8:C10" si="8">B8*15</f>
        <v>60</v>
      </c>
      <c r="D8" s="35">
        <f t="shared" si="0"/>
        <v>15</v>
      </c>
      <c r="E8" s="36">
        <v>2</v>
      </c>
      <c r="F8" s="36">
        <f t="shared" ref="F8:F19" si="9">E8*15</f>
        <v>30</v>
      </c>
      <c r="G8" s="36">
        <v>0</v>
      </c>
      <c r="H8" s="36">
        <f t="shared" si="1"/>
        <v>0</v>
      </c>
      <c r="I8" s="36">
        <v>0</v>
      </c>
      <c r="J8" s="36">
        <f t="shared" si="2"/>
        <v>0</v>
      </c>
      <c r="K8" s="36">
        <v>1</v>
      </c>
      <c r="L8" s="36">
        <f t="shared" si="3"/>
        <v>15</v>
      </c>
      <c r="M8" s="36">
        <v>1</v>
      </c>
      <c r="N8" s="36">
        <f t="shared" si="4"/>
        <v>15</v>
      </c>
      <c r="O8" s="36">
        <v>0</v>
      </c>
      <c r="P8" s="36">
        <f t="shared" si="5"/>
        <v>0</v>
      </c>
      <c r="Q8" s="36">
        <v>0</v>
      </c>
      <c r="R8" s="36">
        <f t="shared" si="6"/>
        <v>0</v>
      </c>
      <c r="S8" s="36">
        <v>0</v>
      </c>
      <c r="T8" s="36">
        <f t="shared" si="7"/>
        <v>0</v>
      </c>
    </row>
    <row r="9" s="28" customFormat="1" spans="1:20">
      <c r="A9" s="34">
        <v>3</v>
      </c>
      <c r="B9" s="34">
        <v>5</v>
      </c>
      <c r="C9" s="34">
        <f t="shared" si="8"/>
        <v>75</v>
      </c>
      <c r="D9" s="35">
        <f t="shared" si="0"/>
        <v>15</v>
      </c>
      <c r="E9" s="36">
        <v>2</v>
      </c>
      <c r="F9" s="36">
        <f t="shared" si="9"/>
        <v>30</v>
      </c>
      <c r="G9" s="36">
        <v>1</v>
      </c>
      <c r="H9" s="36">
        <f t="shared" si="1"/>
        <v>15</v>
      </c>
      <c r="I9" s="36">
        <v>0</v>
      </c>
      <c r="J9" s="36">
        <f t="shared" si="2"/>
        <v>0</v>
      </c>
      <c r="K9" s="36">
        <v>1</v>
      </c>
      <c r="L9" s="36">
        <f t="shared" si="3"/>
        <v>15</v>
      </c>
      <c r="M9" s="36">
        <v>0</v>
      </c>
      <c r="N9" s="36">
        <f t="shared" si="4"/>
        <v>0</v>
      </c>
      <c r="O9" s="36">
        <v>0</v>
      </c>
      <c r="P9" s="36">
        <f t="shared" si="5"/>
        <v>0</v>
      </c>
      <c r="Q9" s="36">
        <v>0</v>
      </c>
      <c r="R9" s="36">
        <f t="shared" si="6"/>
        <v>0</v>
      </c>
      <c r="S9" s="36">
        <v>1</v>
      </c>
      <c r="T9" s="36">
        <f t="shared" si="7"/>
        <v>15</v>
      </c>
    </row>
    <row r="10" s="28" customFormat="1" spans="1:20">
      <c r="A10" s="34">
        <v>4</v>
      </c>
      <c r="B10" s="37">
        <v>4</v>
      </c>
      <c r="C10" s="37">
        <f t="shared" si="8"/>
        <v>60</v>
      </c>
      <c r="D10" s="35">
        <f t="shared" si="0"/>
        <v>15</v>
      </c>
      <c r="E10" s="36">
        <v>2</v>
      </c>
      <c r="F10" s="36">
        <f t="shared" si="9"/>
        <v>30</v>
      </c>
      <c r="G10" s="36">
        <v>0</v>
      </c>
      <c r="H10" s="36">
        <f t="shared" si="1"/>
        <v>0</v>
      </c>
      <c r="I10" s="36">
        <v>0</v>
      </c>
      <c r="J10" s="36">
        <f t="shared" si="2"/>
        <v>0</v>
      </c>
      <c r="K10" s="36">
        <v>1</v>
      </c>
      <c r="L10" s="36">
        <f t="shared" si="3"/>
        <v>15</v>
      </c>
      <c r="M10" s="36">
        <v>1</v>
      </c>
      <c r="N10" s="36">
        <f t="shared" si="4"/>
        <v>15</v>
      </c>
      <c r="O10" s="36">
        <v>0</v>
      </c>
      <c r="P10" s="36">
        <f t="shared" si="5"/>
        <v>0</v>
      </c>
      <c r="Q10" s="36">
        <v>0</v>
      </c>
      <c r="R10" s="36">
        <f t="shared" si="6"/>
        <v>0</v>
      </c>
      <c r="S10" s="36">
        <v>0</v>
      </c>
      <c r="T10" s="36">
        <f t="shared" si="7"/>
        <v>0</v>
      </c>
    </row>
    <row r="11" s="28" customFormat="1" spans="1:21">
      <c r="A11" s="38" t="s">
        <v>31</v>
      </c>
      <c r="B11" s="39">
        <v>19</v>
      </c>
      <c r="C11" s="39">
        <v>285</v>
      </c>
      <c r="D11" s="40">
        <f t="shared" si="0"/>
        <v>15</v>
      </c>
      <c r="E11" s="41">
        <f>E7+E8+E9+E10</f>
        <v>10</v>
      </c>
      <c r="F11" s="41">
        <f t="shared" ref="F11:T11" si="10">F7+F8+F9+F10</f>
        <v>150</v>
      </c>
      <c r="G11" s="41">
        <f t="shared" si="10"/>
        <v>1</v>
      </c>
      <c r="H11" s="41">
        <f t="shared" si="10"/>
        <v>15</v>
      </c>
      <c r="I11" s="41">
        <f t="shared" si="10"/>
        <v>0</v>
      </c>
      <c r="J11" s="41">
        <f t="shared" si="10"/>
        <v>0</v>
      </c>
      <c r="K11" s="41">
        <f t="shared" si="10"/>
        <v>4</v>
      </c>
      <c r="L11" s="41">
        <f t="shared" si="10"/>
        <v>60</v>
      </c>
      <c r="M11" s="41">
        <f t="shared" si="10"/>
        <v>2</v>
      </c>
      <c r="N11" s="41">
        <f t="shared" si="10"/>
        <v>30</v>
      </c>
      <c r="O11" s="41">
        <f t="shared" si="10"/>
        <v>1</v>
      </c>
      <c r="P11" s="41">
        <f t="shared" si="10"/>
        <v>15</v>
      </c>
      <c r="Q11" s="41">
        <f t="shared" si="10"/>
        <v>0</v>
      </c>
      <c r="R11" s="41">
        <f t="shared" si="10"/>
        <v>0</v>
      </c>
      <c r="S11" s="41">
        <f t="shared" si="10"/>
        <v>1</v>
      </c>
      <c r="T11" s="41">
        <f t="shared" si="10"/>
        <v>15</v>
      </c>
      <c r="U11" s="49"/>
    </row>
    <row r="12" s="28" customFormat="1" spans="1:20">
      <c r="A12" s="34">
        <v>5</v>
      </c>
      <c r="B12" s="34">
        <v>4</v>
      </c>
      <c r="C12" s="34">
        <f>B12*15</f>
        <v>60</v>
      </c>
      <c r="D12" s="35">
        <f t="shared" si="0"/>
        <v>15</v>
      </c>
      <c r="E12" s="36">
        <v>1</v>
      </c>
      <c r="F12" s="36">
        <f t="shared" si="9"/>
        <v>15</v>
      </c>
      <c r="G12" s="36">
        <v>0</v>
      </c>
      <c r="H12" s="36">
        <f t="shared" ref="H12:H16" si="11">G12*15</f>
        <v>0</v>
      </c>
      <c r="I12" s="36">
        <v>0</v>
      </c>
      <c r="J12" s="36">
        <f t="shared" ref="J12:J16" si="12">I12*15</f>
        <v>0</v>
      </c>
      <c r="K12" s="36">
        <v>1</v>
      </c>
      <c r="L12" s="36">
        <f t="shared" ref="L12:L16" si="13">K12*15</f>
        <v>15</v>
      </c>
      <c r="M12" s="36">
        <v>1</v>
      </c>
      <c r="N12" s="36">
        <f t="shared" ref="N12:N16" si="14">M12*15</f>
        <v>15</v>
      </c>
      <c r="O12" s="36">
        <v>1</v>
      </c>
      <c r="P12" s="36">
        <f t="shared" ref="P12:P16" si="15">O12*15</f>
        <v>15</v>
      </c>
      <c r="Q12" s="36">
        <v>0</v>
      </c>
      <c r="R12" s="36">
        <f t="shared" ref="R12:R16" si="16">Q12*15</f>
        <v>0</v>
      </c>
      <c r="S12" s="36">
        <v>0</v>
      </c>
      <c r="T12" s="36">
        <f t="shared" ref="T12:T16" si="17">S12*15</f>
        <v>0</v>
      </c>
    </row>
    <row r="13" s="27" customFormat="1" spans="1:20">
      <c r="A13" s="37">
        <v>6</v>
      </c>
      <c r="B13" s="37">
        <v>3</v>
      </c>
      <c r="C13" s="37">
        <f t="shared" ref="C13:C16" si="18">B13*15</f>
        <v>45</v>
      </c>
      <c r="D13" s="42">
        <f t="shared" si="0"/>
        <v>15</v>
      </c>
      <c r="E13" s="43">
        <v>1</v>
      </c>
      <c r="F13" s="43">
        <f t="shared" si="9"/>
        <v>15</v>
      </c>
      <c r="G13" s="43">
        <v>0</v>
      </c>
      <c r="H13" s="43">
        <f t="shared" si="11"/>
        <v>0</v>
      </c>
      <c r="I13" s="43">
        <v>1</v>
      </c>
      <c r="J13" s="43">
        <f t="shared" si="12"/>
        <v>15</v>
      </c>
      <c r="K13" s="43">
        <v>0</v>
      </c>
      <c r="L13" s="43">
        <f t="shared" si="13"/>
        <v>0</v>
      </c>
      <c r="M13" s="43">
        <v>0</v>
      </c>
      <c r="N13" s="43">
        <f t="shared" si="14"/>
        <v>0</v>
      </c>
      <c r="O13" s="43">
        <v>0</v>
      </c>
      <c r="P13" s="43">
        <f t="shared" si="15"/>
        <v>0</v>
      </c>
      <c r="Q13" s="43">
        <v>0</v>
      </c>
      <c r="R13" s="43">
        <f t="shared" si="16"/>
        <v>0</v>
      </c>
      <c r="S13" s="43">
        <v>1</v>
      </c>
      <c r="T13" s="43">
        <f t="shared" si="17"/>
        <v>15</v>
      </c>
    </row>
    <row r="14" s="27" customFormat="1" spans="1:20">
      <c r="A14" s="37">
        <v>7</v>
      </c>
      <c r="B14" s="37">
        <v>3</v>
      </c>
      <c r="C14" s="37">
        <f t="shared" si="18"/>
        <v>45</v>
      </c>
      <c r="D14" s="42">
        <f t="shared" si="0"/>
        <v>15</v>
      </c>
      <c r="E14" s="43">
        <v>0</v>
      </c>
      <c r="F14" s="43">
        <f t="shared" si="9"/>
        <v>0</v>
      </c>
      <c r="G14" s="43">
        <v>1</v>
      </c>
      <c r="H14" s="43">
        <f t="shared" si="11"/>
        <v>15</v>
      </c>
      <c r="I14" s="43">
        <v>0</v>
      </c>
      <c r="J14" s="43">
        <f t="shared" si="12"/>
        <v>0</v>
      </c>
      <c r="K14" s="43">
        <v>1</v>
      </c>
      <c r="L14" s="43">
        <f t="shared" si="13"/>
        <v>15</v>
      </c>
      <c r="M14" s="43">
        <v>0</v>
      </c>
      <c r="N14" s="43">
        <f t="shared" si="14"/>
        <v>0</v>
      </c>
      <c r="O14" s="43">
        <v>0</v>
      </c>
      <c r="P14" s="43">
        <f t="shared" si="15"/>
        <v>0</v>
      </c>
      <c r="Q14" s="43">
        <v>0</v>
      </c>
      <c r="R14" s="43">
        <f t="shared" si="16"/>
        <v>0</v>
      </c>
      <c r="S14" s="43">
        <v>1</v>
      </c>
      <c r="T14" s="43">
        <f t="shared" si="17"/>
        <v>15</v>
      </c>
    </row>
    <row r="15" s="27" customFormat="1" spans="1:20">
      <c r="A15" s="37">
        <v>8</v>
      </c>
      <c r="B15" s="37">
        <v>3</v>
      </c>
      <c r="C15" s="37">
        <f t="shared" si="18"/>
        <v>45</v>
      </c>
      <c r="D15" s="42">
        <f t="shared" si="0"/>
        <v>15</v>
      </c>
      <c r="E15" s="43">
        <v>0</v>
      </c>
      <c r="F15" s="43">
        <f t="shared" si="9"/>
        <v>0</v>
      </c>
      <c r="G15" s="43">
        <v>0</v>
      </c>
      <c r="H15" s="43">
        <f t="shared" si="11"/>
        <v>0</v>
      </c>
      <c r="I15" s="43">
        <v>1</v>
      </c>
      <c r="J15" s="43">
        <f t="shared" si="12"/>
        <v>15</v>
      </c>
      <c r="K15" s="43">
        <v>0</v>
      </c>
      <c r="L15" s="43">
        <f t="shared" si="13"/>
        <v>0</v>
      </c>
      <c r="M15" s="43">
        <v>0</v>
      </c>
      <c r="N15" s="43">
        <f t="shared" si="14"/>
        <v>0</v>
      </c>
      <c r="O15" s="43">
        <v>1</v>
      </c>
      <c r="P15" s="43">
        <f t="shared" si="15"/>
        <v>15</v>
      </c>
      <c r="Q15" s="43">
        <v>0</v>
      </c>
      <c r="R15" s="43">
        <f t="shared" si="16"/>
        <v>0</v>
      </c>
      <c r="S15" s="43">
        <v>1</v>
      </c>
      <c r="T15" s="43">
        <f t="shared" si="17"/>
        <v>15</v>
      </c>
    </row>
    <row r="16" s="27" customFormat="1" spans="1:20">
      <c r="A16" s="37">
        <v>9</v>
      </c>
      <c r="B16" s="37">
        <v>5</v>
      </c>
      <c r="C16" s="37">
        <f t="shared" si="18"/>
        <v>75</v>
      </c>
      <c r="D16" s="42">
        <f t="shared" si="0"/>
        <v>15</v>
      </c>
      <c r="E16" s="43">
        <v>0</v>
      </c>
      <c r="F16" s="43">
        <f t="shared" si="9"/>
        <v>0</v>
      </c>
      <c r="G16" s="43">
        <v>0</v>
      </c>
      <c r="H16" s="43">
        <f t="shared" si="11"/>
        <v>0</v>
      </c>
      <c r="I16" s="43">
        <v>0</v>
      </c>
      <c r="J16" s="43">
        <f t="shared" si="12"/>
        <v>0</v>
      </c>
      <c r="K16" s="43">
        <v>1</v>
      </c>
      <c r="L16" s="43">
        <f t="shared" si="13"/>
        <v>15</v>
      </c>
      <c r="M16" s="43">
        <v>1</v>
      </c>
      <c r="N16" s="43">
        <f t="shared" si="14"/>
        <v>15</v>
      </c>
      <c r="O16" s="43">
        <v>3</v>
      </c>
      <c r="P16" s="43">
        <f t="shared" si="15"/>
        <v>45</v>
      </c>
      <c r="Q16" s="43">
        <v>0</v>
      </c>
      <c r="R16" s="43">
        <f t="shared" si="16"/>
        <v>0</v>
      </c>
      <c r="S16" s="43">
        <v>0</v>
      </c>
      <c r="T16" s="43">
        <f t="shared" si="17"/>
        <v>0</v>
      </c>
    </row>
    <row r="17" s="28" customFormat="1" spans="1:21">
      <c r="A17" s="38" t="s">
        <v>32</v>
      </c>
      <c r="B17" s="38">
        <f t="shared" ref="B17" si="19">B12+B13+B14+B15+B16</f>
        <v>18</v>
      </c>
      <c r="C17" s="38">
        <f>SUM(C12:C16)</f>
        <v>270</v>
      </c>
      <c r="D17" s="40">
        <f t="shared" si="0"/>
        <v>15</v>
      </c>
      <c r="E17" s="41">
        <f>E12+E13+E14+E15+E16</f>
        <v>2</v>
      </c>
      <c r="F17" s="41">
        <f t="shared" ref="F17:T17" si="20">F12+F13+F14+F15+F16</f>
        <v>30</v>
      </c>
      <c r="G17" s="41">
        <f t="shared" si="20"/>
        <v>1</v>
      </c>
      <c r="H17" s="41">
        <f t="shared" si="20"/>
        <v>15</v>
      </c>
      <c r="I17" s="41">
        <f t="shared" si="20"/>
        <v>2</v>
      </c>
      <c r="J17" s="41">
        <f t="shared" si="20"/>
        <v>30</v>
      </c>
      <c r="K17" s="41">
        <f t="shared" si="20"/>
        <v>3</v>
      </c>
      <c r="L17" s="41">
        <f t="shared" si="20"/>
        <v>45</v>
      </c>
      <c r="M17" s="41">
        <f t="shared" si="20"/>
        <v>2</v>
      </c>
      <c r="N17" s="41">
        <f t="shared" si="20"/>
        <v>30</v>
      </c>
      <c r="O17" s="41">
        <f t="shared" si="20"/>
        <v>5</v>
      </c>
      <c r="P17" s="41">
        <f t="shared" si="20"/>
        <v>75</v>
      </c>
      <c r="Q17" s="41">
        <f t="shared" si="20"/>
        <v>0</v>
      </c>
      <c r="R17" s="41">
        <f t="shared" si="20"/>
        <v>0</v>
      </c>
      <c r="S17" s="41">
        <f t="shared" si="20"/>
        <v>3</v>
      </c>
      <c r="T17" s="41">
        <f t="shared" si="20"/>
        <v>45</v>
      </c>
      <c r="U17" s="49"/>
    </row>
    <row r="18" s="27" customFormat="1" spans="1:20">
      <c r="A18" s="37">
        <v>10</v>
      </c>
      <c r="B18" s="37">
        <v>2</v>
      </c>
      <c r="C18" s="37">
        <f>B18*15</f>
        <v>30</v>
      </c>
      <c r="D18" s="42">
        <f t="shared" si="0"/>
        <v>15</v>
      </c>
      <c r="E18" s="43">
        <v>0</v>
      </c>
      <c r="F18" s="43">
        <f t="shared" si="9"/>
        <v>0</v>
      </c>
      <c r="G18" s="43">
        <v>0</v>
      </c>
      <c r="H18" s="43">
        <f t="shared" ref="H18:H19" si="21">G18*15</f>
        <v>0</v>
      </c>
      <c r="I18" s="43">
        <v>0</v>
      </c>
      <c r="J18" s="43">
        <f t="shared" ref="J18:J19" si="22">I18*15</f>
        <v>0</v>
      </c>
      <c r="K18" s="43">
        <v>1</v>
      </c>
      <c r="L18" s="43">
        <f t="shared" ref="L18:L19" si="23">K18*15</f>
        <v>15</v>
      </c>
      <c r="M18" s="43">
        <v>0</v>
      </c>
      <c r="N18" s="43">
        <f t="shared" ref="N18:N19" si="24">M18*15</f>
        <v>0</v>
      </c>
      <c r="O18" s="43">
        <v>0</v>
      </c>
      <c r="P18" s="43">
        <f t="shared" ref="P18:P19" si="25">O18*15</f>
        <v>0</v>
      </c>
      <c r="Q18" s="43">
        <v>1</v>
      </c>
      <c r="R18" s="43">
        <f t="shared" ref="R18:R19" si="26">Q18*15</f>
        <v>15</v>
      </c>
      <c r="S18" s="43">
        <v>0</v>
      </c>
      <c r="T18" s="43">
        <f t="shared" ref="T18:T19" si="27">S18*15</f>
        <v>0</v>
      </c>
    </row>
    <row r="19" s="27" customFormat="1" spans="1:20">
      <c r="A19" s="37">
        <v>11</v>
      </c>
      <c r="B19" s="37">
        <v>1</v>
      </c>
      <c r="C19" s="37">
        <f>B19*15</f>
        <v>15</v>
      </c>
      <c r="D19" s="42">
        <f t="shared" si="0"/>
        <v>15</v>
      </c>
      <c r="E19" s="43">
        <v>0</v>
      </c>
      <c r="F19" s="43">
        <f t="shared" si="9"/>
        <v>0</v>
      </c>
      <c r="G19" s="43">
        <v>0</v>
      </c>
      <c r="H19" s="43">
        <f t="shared" si="21"/>
        <v>0</v>
      </c>
      <c r="I19" s="43">
        <v>0</v>
      </c>
      <c r="J19" s="43">
        <f t="shared" si="22"/>
        <v>0</v>
      </c>
      <c r="K19" s="43">
        <v>0</v>
      </c>
      <c r="L19" s="43">
        <f t="shared" si="23"/>
        <v>0</v>
      </c>
      <c r="M19" s="43">
        <v>1</v>
      </c>
      <c r="N19" s="43">
        <f t="shared" si="24"/>
        <v>15</v>
      </c>
      <c r="O19" s="43">
        <v>0</v>
      </c>
      <c r="P19" s="43">
        <f t="shared" si="25"/>
        <v>0</v>
      </c>
      <c r="Q19" s="43">
        <v>0</v>
      </c>
      <c r="R19" s="43">
        <f t="shared" si="26"/>
        <v>0</v>
      </c>
      <c r="S19" s="43">
        <v>0</v>
      </c>
      <c r="T19" s="43">
        <f t="shared" si="27"/>
        <v>0</v>
      </c>
    </row>
    <row r="20" s="28" customFormat="1" ht="28" spans="1:21">
      <c r="A20" s="44" t="s">
        <v>33</v>
      </c>
      <c r="B20" s="38">
        <f t="shared" ref="B20" si="28">B18+B19</f>
        <v>3</v>
      </c>
      <c r="C20" s="38">
        <f>SUM(C18:C19)</f>
        <v>45</v>
      </c>
      <c r="D20" s="40">
        <f t="shared" si="0"/>
        <v>15</v>
      </c>
      <c r="E20" s="41">
        <f>E18+E19</f>
        <v>0</v>
      </c>
      <c r="F20" s="41">
        <f t="shared" ref="F20:T20" si="29">F18+F19</f>
        <v>0</v>
      </c>
      <c r="G20" s="41">
        <f t="shared" si="29"/>
        <v>0</v>
      </c>
      <c r="H20" s="41">
        <f t="shared" si="29"/>
        <v>0</v>
      </c>
      <c r="I20" s="41">
        <f t="shared" si="29"/>
        <v>0</v>
      </c>
      <c r="J20" s="41">
        <f t="shared" si="29"/>
        <v>0</v>
      </c>
      <c r="K20" s="41">
        <f t="shared" si="29"/>
        <v>1</v>
      </c>
      <c r="L20" s="41">
        <f t="shared" si="29"/>
        <v>15</v>
      </c>
      <c r="M20" s="41">
        <f t="shared" si="29"/>
        <v>1</v>
      </c>
      <c r="N20" s="41">
        <f t="shared" si="29"/>
        <v>15</v>
      </c>
      <c r="O20" s="41">
        <f t="shared" si="29"/>
        <v>0</v>
      </c>
      <c r="P20" s="41">
        <f t="shared" si="29"/>
        <v>0</v>
      </c>
      <c r="Q20" s="41">
        <f t="shared" si="29"/>
        <v>1</v>
      </c>
      <c r="R20" s="41">
        <f t="shared" si="29"/>
        <v>15</v>
      </c>
      <c r="S20" s="41">
        <f t="shared" si="29"/>
        <v>0</v>
      </c>
      <c r="T20" s="41">
        <f t="shared" si="29"/>
        <v>0</v>
      </c>
      <c r="U20" s="49"/>
    </row>
    <row r="21" s="29" customFormat="1" ht="28" spans="1:20">
      <c r="A21" s="45" t="s">
        <v>34</v>
      </c>
      <c r="B21" s="46">
        <f t="shared" ref="B21:C21" si="30">B11+B17+B20</f>
        <v>40</v>
      </c>
      <c r="C21" s="46">
        <f t="shared" si="30"/>
        <v>600</v>
      </c>
      <c r="D21" s="47">
        <f t="shared" si="0"/>
        <v>15</v>
      </c>
      <c r="E21" s="48">
        <f>E11+E17+E20</f>
        <v>12</v>
      </c>
      <c r="F21" s="48">
        <f t="shared" ref="F21:T21" si="31">F11+F17+F20</f>
        <v>180</v>
      </c>
      <c r="G21" s="48">
        <f t="shared" si="31"/>
        <v>2</v>
      </c>
      <c r="H21" s="48">
        <f t="shared" si="31"/>
        <v>30</v>
      </c>
      <c r="I21" s="48">
        <f t="shared" si="31"/>
        <v>2</v>
      </c>
      <c r="J21" s="48">
        <f t="shared" si="31"/>
        <v>30</v>
      </c>
      <c r="K21" s="48">
        <f t="shared" si="31"/>
        <v>8</v>
      </c>
      <c r="L21" s="48">
        <f t="shared" si="31"/>
        <v>120</v>
      </c>
      <c r="M21" s="48">
        <f t="shared" si="31"/>
        <v>5</v>
      </c>
      <c r="N21" s="48">
        <f t="shared" si="31"/>
        <v>75</v>
      </c>
      <c r="O21" s="48">
        <f t="shared" si="31"/>
        <v>6</v>
      </c>
      <c r="P21" s="48">
        <f t="shared" si="31"/>
        <v>90</v>
      </c>
      <c r="Q21" s="48">
        <f t="shared" si="31"/>
        <v>1</v>
      </c>
      <c r="R21" s="48">
        <f t="shared" si="31"/>
        <v>15</v>
      </c>
      <c r="S21" s="48">
        <f t="shared" si="31"/>
        <v>4</v>
      </c>
      <c r="T21" s="48">
        <f t="shared" si="31"/>
        <v>60</v>
      </c>
    </row>
    <row r="24" spans="2:11">
      <c r="B24" s="28" t="s">
        <v>35</v>
      </c>
      <c r="C24" s="28"/>
      <c r="D24" s="28"/>
      <c r="E24" s="28"/>
      <c r="F24" s="28"/>
      <c r="G24" s="28"/>
      <c r="H24" s="28" t="s">
        <v>36</v>
      </c>
      <c r="I24" s="28"/>
      <c r="J24" s="28"/>
      <c r="K24" s="30" t="s">
        <v>37</v>
      </c>
    </row>
  </sheetData>
  <mergeCells count="12">
    <mergeCell ref="A2:T2"/>
    <mergeCell ref="E4:T4"/>
    <mergeCell ref="E5:F5"/>
    <mergeCell ref="G5:H5"/>
    <mergeCell ref="I5:J5"/>
    <mergeCell ref="K5:L5"/>
    <mergeCell ref="M5:N5"/>
    <mergeCell ref="O5:P5"/>
    <mergeCell ref="Q5:R5"/>
    <mergeCell ref="S5:T5"/>
    <mergeCell ref="A4:A6"/>
    <mergeCell ref="B4:D5"/>
  </mergeCells>
  <pageMargins left="0.511811023622047" right="0.118110236220472" top="0.748031496062992" bottom="0.15748031496063" header="0.31496062992126" footer="0.31496062992126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view="pageBreakPreview" zoomScale="85" zoomScaleNormal="85" workbookViewId="0">
      <selection activeCell="A1" sqref="A1:G1"/>
    </sheetView>
  </sheetViews>
  <sheetFormatPr defaultColWidth="9" defaultRowHeight="14"/>
  <cols>
    <col min="1" max="1" width="8.13636363636364" style="3" customWidth="1"/>
    <col min="2" max="2" width="8.85454545454546" style="3" customWidth="1"/>
    <col min="3" max="3" width="23.4272727272727" style="3" customWidth="1"/>
    <col min="4" max="4" width="21.4272727272727" style="3" customWidth="1"/>
    <col min="5" max="5" width="18.1363636363636" style="3" customWidth="1"/>
    <col min="6" max="6" width="13.5727272727273" style="3" customWidth="1"/>
    <col min="7" max="7" width="14.5727272727273" style="3" customWidth="1"/>
    <col min="8" max="8" width="15.8545454545455" style="3" customWidth="1"/>
    <col min="9" max="16384" width="9.13636363636364" style="4"/>
  </cols>
  <sheetData>
    <row r="1" spans="1:7">
      <c r="A1" s="5" t="s">
        <v>38</v>
      </c>
      <c r="B1" s="5"/>
      <c r="C1" s="5"/>
      <c r="D1" s="5"/>
      <c r="E1" s="5"/>
      <c r="F1" s="5"/>
      <c r="G1" s="5"/>
    </row>
    <row r="4" ht="45" spans="1:8">
      <c r="A4" s="6" t="s">
        <v>39</v>
      </c>
      <c r="B4" s="6" t="s">
        <v>40</v>
      </c>
      <c r="C4" s="6" t="s">
        <v>41</v>
      </c>
      <c r="D4" s="7" t="s">
        <v>42</v>
      </c>
      <c r="E4" s="6" t="s">
        <v>43</v>
      </c>
      <c r="F4" s="6" t="s">
        <v>44</v>
      </c>
      <c r="G4" s="6" t="s">
        <v>45</v>
      </c>
      <c r="H4" s="6" t="s">
        <v>46</v>
      </c>
    </row>
    <row r="5" ht="46.5" spans="1:8">
      <c r="A5" s="8" t="s">
        <v>47</v>
      </c>
      <c r="B5" s="8">
        <v>1</v>
      </c>
      <c r="C5" s="8" t="s">
        <v>48</v>
      </c>
      <c r="D5" s="8" t="s">
        <v>18</v>
      </c>
      <c r="E5" s="8" t="s">
        <v>49</v>
      </c>
      <c r="F5" s="8" t="s">
        <v>50</v>
      </c>
      <c r="G5" s="8" t="s">
        <v>51</v>
      </c>
      <c r="H5" s="8" t="s">
        <v>52</v>
      </c>
    </row>
    <row r="6" s="1" customFormat="1" ht="46.5" spans="1:8">
      <c r="A6" s="9" t="s">
        <v>53</v>
      </c>
      <c r="B6" s="9">
        <v>1</v>
      </c>
      <c r="C6" s="9" t="s">
        <v>48</v>
      </c>
      <c r="D6" s="9" t="s">
        <v>18</v>
      </c>
      <c r="E6" s="9" t="s">
        <v>54</v>
      </c>
      <c r="F6" s="9" t="s">
        <v>50</v>
      </c>
      <c r="G6" s="9" t="s">
        <v>51</v>
      </c>
      <c r="H6" s="9" t="s">
        <v>55</v>
      </c>
    </row>
    <row r="7" ht="46.5" spans="1:8">
      <c r="A7" s="8" t="s">
        <v>56</v>
      </c>
      <c r="B7" s="8">
        <v>1</v>
      </c>
      <c r="C7" s="9" t="s">
        <v>48</v>
      </c>
      <c r="D7" s="9" t="s">
        <v>18</v>
      </c>
      <c r="E7" s="8" t="s">
        <v>57</v>
      </c>
      <c r="F7" s="8" t="s">
        <v>50</v>
      </c>
      <c r="G7" s="8" t="s">
        <v>51</v>
      </c>
      <c r="H7" s="8" t="s">
        <v>52</v>
      </c>
    </row>
    <row r="8" s="1" customFormat="1" ht="46.5" spans="1:8">
      <c r="A8" s="9" t="s">
        <v>58</v>
      </c>
      <c r="B8" s="9">
        <v>1</v>
      </c>
      <c r="C8" s="9" t="s">
        <v>48</v>
      </c>
      <c r="D8" s="9" t="s">
        <v>18</v>
      </c>
      <c r="E8" s="9" t="s">
        <v>59</v>
      </c>
      <c r="F8" s="9" t="s">
        <v>50</v>
      </c>
      <c r="G8" s="9" t="s">
        <v>60</v>
      </c>
      <c r="H8" s="9" t="s">
        <v>55</v>
      </c>
    </row>
    <row r="9" s="1" customFormat="1" ht="46.5" spans="1:8">
      <c r="A9" s="9" t="s">
        <v>58</v>
      </c>
      <c r="B9" s="9">
        <v>1</v>
      </c>
      <c r="C9" s="9" t="s">
        <v>61</v>
      </c>
      <c r="D9" s="9" t="s">
        <v>62</v>
      </c>
      <c r="E9" s="9" t="s">
        <v>59</v>
      </c>
      <c r="F9" s="9" t="s">
        <v>50</v>
      </c>
      <c r="G9" s="9" t="s">
        <v>60</v>
      </c>
      <c r="H9" s="9" t="s">
        <v>55</v>
      </c>
    </row>
    <row r="10" ht="46.5" spans="1:8">
      <c r="A10" s="8" t="s">
        <v>47</v>
      </c>
      <c r="B10" s="8">
        <v>1</v>
      </c>
      <c r="C10" s="8" t="s">
        <v>63</v>
      </c>
      <c r="D10" s="8" t="s">
        <v>22</v>
      </c>
      <c r="E10" s="8" t="s">
        <v>49</v>
      </c>
      <c r="F10" s="8" t="s">
        <v>50</v>
      </c>
      <c r="G10" s="8" t="s">
        <v>51</v>
      </c>
      <c r="H10" s="8" t="s">
        <v>52</v>
      </c>
    </row>
    <row r="11" ht="46.5" spans="1:8">
      <c r="A11" s="8" t="s">
        <v>47</v>
      </c>
      <c r="B11" s="8">
        <v>1</v>
      </c>
      <c r="C11" s="8" t="s">
        <v>64</v>
      </c>
      <c r="D11" s="8" t="s">
        <v>19</v>
      </c>
      <c r="E11" s="8" t="s">
        <v>65</v>
      </c>
      <c r="F11" s="8" t="s">
        <v>50</v>
      </c>
      <c r="G11" s="8" t="s">
        <v>51</v>
      </c>
      <c r="H11" s="8" t="s">
        <v>66</v>
      </c>
    </row>
    <row r="12" ht="46.5" spans="1:8">
      <c r="A12" s="8" t="s">
        <v>53</v>
      </c>
      <c r="B12" s="8">
        <v>1</v>
      </c>
      <c r="C12" s="8" t="s">
        <v>64</v>
      </c>
      <c r="D12" s="8" t="s">
        <v>19</v>
      </c>
      <c r="E12" s="8" t="s">
        <v>67</v>
      </c>
      <c r="F12" s="8" t="s">
        <v>50</v>
      </c>
      <c r="G12" s="8" t="s">
        <v>51</v>
      </c>
      <c r="H12" s="8" t="s">
        <v>66</v>
      </c>
    </row>
    <row r="13" ht="46.5" spans="1:8">
      <c r="A13" s="8" t="s">
        <v>56</v>
      </c>
      <c r="B13" s="8">
        <v>1</v>
      </c>
      <c r="C13" s="8" t="s">
        <v>64</v>
      </c>
      <c r="D13" s="8" t="s">
        <v>19</v>
      </c>
      <c r="E13" s="8" t="s">
        <v>67</v>
      </c>
      <c r="F13" s="8" t="s">
        <v>50</v>
      </c>
      <c r="G13" s="8" t="s">
        <v>51</v>
      </c>
      <c r="H13" s="8" t="s">
        <v>66</v>
      </c>
    </row>
    <row r="14" ht="46.5" spans="1:8">
      <c r="A14" s="8" t="s">
        <v>58</v>
      </c>
      <c r="B14" s="8">
        <v>1</v>
      </c>
      <c r="C14" s="8" t="s">
        <v>64</v>
      </c>
      <c r="D14" s="8" t="s">
        <v>19</v>
      </c>
      <c r="E14" s="8" t="s">
        <v>67</v>
      </c>
      <c r="F14" s="8" t="s">
        <v>50</v>
      </c>
      <c r="G14" s="8" t="s">
        <v>51</v>
      </c>
      <c r="H14" s="8" t="s">
        <v>66</v>
      </c>
    </row>
    <row r="15" ht="46.5" spans="1:8">
      <c r="A15" s="8" t="s">
        <v>68</v>
      </c>
      <c r="B15" s="8">
        <v>1</v>
      </c>
      <c r="C15" s="9" t="s">
        <v>48</v>
      </c>
      <c r="D15" s="9" t="s">
        <v>18</v>
      </c>
      <c r="E15" s="8" t="s">
        <v>69</v>
      </c>
      <c r="F15" s="8" t="s">
        <v>50</v>
      </c>
      <c r="G15" s="8" t="s">
        <v>51</v>
      </c>
      <c r="H15" s="9" t="s">
        <v>55</v>
      </c>
    </row>
    <row r="16" ht="46.5" spans="1:8">
      <c r="A16" s="8" t="s">
        <v>70</v>
      </c>
      <c r="B16" s="8">
        <v>1</v>
      </c>
      <c r="C16" s="8" t="s">
        <v>61</v>
      </c>
      <c r="D16" s="9" t="s">
        <v>62</v>
      </c>
      <c r="E16" s="8" t="s">
        <v>71</v>
      </c>
      <c r="F16" s="8" t="s">
        <v>50</v>
      </c>
      <c r="G16" s="8" t="s">
        <v>51</v>
      </c>
      <c r="H16" s="9" t="s">
        <v>55</v>
      </c>
    </row>
    <row r="17" ht="46.5" spans="1:8">
      <c r="A17" s="8" t="s">
        <v>70</v>
      </c>
      <c r="B17" s="8">
        <v>1</v>
      </c>
      <c r="C17" s="9" t="s">
        <v>48</v>
      </c>
      <c r="D17" s="9" t="s">
        <v>18</v>
      </c>
      <c r="E17" s="8" t="s">
        <v>71</v>
      </c>
      <c r="F17" s="8" t="s">
        <v>50</v>
      </c>
      <c r="G17" s="8" t="s">
        <v>51</v>
      </c>
      <c r="H17" s="9" t="s">
        <v>55</v>
      </c>
    </row>
    <row r="18" s="1" customFormat="1" ht="46.5" spans="1:8">
      <c r="A18" s="9" t="s">
        <v>72</v>
      </c>
      <c r="B18" s="9">
        <v>1</v>
      </c>
      <c r="C18" s="8" t="s">
        <v>63</v>
      </c>
      <c r="D18" s="8" t="s">
        <v>22</v>
      </c>
      <c r="E18" s="9" t="s">
        <v>73</v>
      </c>
      <c r="F18" s="9" t="s">
        <v>50</v>
      </c>
      <c r="G18" s="9" t="s">
        <v>60</v>
      </c>
      <c r="H18" s="9" t="s">
        <v>55</v>
      </c>
    </row>
    <row r="19" ht="46.5" spans="1:8">
      <c r="A19" s="8" t="s">
        <v>74</v>
      </c>
      <c r="B19" s="8">
        <v>1</v>
      </c>
      <c r="C19" s="8" t="s">
        <v>61</v>
      </c>
      <c r="D19" s="9" t="s">
        <v>62</v>
      </c>
      <c r="E19" s="8" t="s">
        <v>75</v>
      </c>
      <c r="F19" s="9" t="s">
        <v>50</v>
      </c>
      <c r="G19" s="9" t="s">
        <v>60</v>
      </c>
      <c r="H19" s="9" t="s">
        <v>55</v>
      </c>
    </row>
    <row r="20" s="2" customFormat="1" ht="48.75" customHeight="1" spans="1:8">
      <c r="A20" s="8" t="s">
        <v>76</v>
      </c>
      <c r="B20" s="8">
        <v>1</v>
      </c>
      <c r="C20" s="9" t="s">
        <v>77</v>
      </c>
      <c r="D20" s="10" t="s">
        <v>25</v>
      </c>
      <c r="E20" s="11" t="s">
        <v>78</v>
      </c>
      <c r="F20" s="9" t="s">
        <v>50</v>
      </c>
      <c r="G20" s="9" t="s">
        <v>51</v>
      </c>
      <c r="H20" s="9" t="s">
        <v>55</v>
      </c>
    </row>
    <row r="21" s="1" customFormat="1" ht="46.5" spans="1:8">
      <c r="A21" s="9" t="s">
        <v>79</v>
      </c>
      <c r="B21" s="9">
        <v>1</v>
      </c>
      <c r="C21" s="9" t="s">
        <v>48</v>
      </c>
      <c r="D21" s="9" t="s">
        <v>18</v>
      </c>
      <c r="E21" s="9" t="s">
        <v>80</v>
      </c>
      <c r="F21" s="9" t="s">
        <v>50</v>
      </c>
      <c r="G21" s="9" t="s">
        <v>51</v>
      </c>
      <c r="H21" s="9" t="s">
        <v>55</v>
      </c>
    </row>
    <row r="22" ht="46.5" spans="1:8">
      <c r="A22" s="9" t="s">
        <v>81</v>
      </c>
      <c r="B22" s="9">
        <v>1</v>
      </c>
      <c r="C22" s="9" t="s">
        <v>48</v>
      </c>
      <c r="D22" s="9" t="s">
        <v>18</v>
      </c>
      <c r="E22" s="9" t="s">
        <v>82</v>
      </c>
      <c r="F22" s="9" t="s">
        <v>50</v>
      </c>
      <c r="G22" s="9" t="s">
        <v>60</v>
      </c>
      <c r="H22" s="9" t="s">
        <v>55</v>
      </c>
    </row>
    <row r="23" ht="46.5" spans="1:8">
      <c r="A23" s="9" t="s">
        <v>81</v>
      </c>
      <c r="B23" s="9">
        <v>1</v>
      </c>
      <c r="C23" s="9" t="s">
        <v>83</v>
      </c>
      <c r="D23" s="8" t="s">
        <v>19</v>
      </c>
      <c r="E23" s="9" t="s">
        <v>82</v>
      </c>
      <c r="F23" s="9" t="s">
        <v>50</v>
      </c>
      <c r="G23" s="9" t="s">
        <v>60</v>
      </c>
      <c r="H23" s="9" t="s">
        <v>55</v>
      </c>
    </row>
    <row r="24" ht="46.5" spans="1:8">
      <c r="A24" s="9" t="s">
        <v>84</v>
      </c>
      <c r="B24" s="9">
        <v>1</v>
      </c>
      <c r="C24" s="8" t="s">
        <v>61</v>
      </c>
      <c r="D24" s="9" t="s">
        <v>62</v>
      </c>
      <c r="E24" s="9" t="s">
        <v>85</v>
      </c>
      <c r="F24" s="9" t="s">
        <v>50</v>
      </c>
      <c r="G24" s="9" t="s">
        <v>60</v>
      </c>
      <c r="H24" s="9" t="s">
        <v>55</v>
      </c>
    </row>
    <row r="25" ht="46.5" spans="1:8">
      <c r="A25" s="8" t="s">
        <v>86</v>
      </c>
      <c r="B25" s="8">
        <v>1</v>
      </c>
      <c r="C25" s="8" t="s">
        <v>87</v>
      </c>
      <c r="D25" s="8" t="s">
        <v>22</v>
      </c>
      <c r="E25" s="8" t="s">
        <v>88</v>
      </c>
      <c r="F25" s="8" t="s">
        <v>50</v>
      </c>
      <c r="G25" s="8" t="s">
        <v>51</v>
      </c>
      <c r="H25" s="8" t="s">
        <v>52</v>
      </c>
    </row>
    <row r="26" ht="46.5" spans="1:8">
      <c r="A26" s="8" t="s">
        <v>89</v>
      </c>
      <c r="B26" s="8">
        <v>1</v>
      </c>
      <c r="C26" s="8" t="s">
        <v>48</v>
      </c>
      <c r="D26" s="8" t="s">
        <v>18</v>
      </c>
      <c r="E26" s="8" t="s">
        <v>90</v>
      </c>
      <c r="F26" s="8" t="s">
        <v>50</v>
      </c>
      <c r="G26" s="8" t="s">
        <v>60</v>
      </c>
      <c r="H26" s="8" t="s">
        <v>52</v>
      </c>
    </row>
    <row r="27" ht="46.5" spans="1:8">
      <c r="A27" s="8" t="s">
        <v>91</v>
      </c>
      <c r="B27" s="8">
        <v>1</v>
      </c>
      <c r="C27" s="12" t="s">
        <v>92</v>
      </c>
      <c r="D27" s="12" t="s">
        <v>62</v>
      </c>
      <c r="E27" s="8" t="s">
        <v>93</v>
      </c>
      <c r="F27" s="8" t="s">
        <v>50</v>
      </c>
      <c r="G27" s="8" t="s">
        <v>60</v>
      </c>
      <c r="H27" s="8" t="s">
        <v>52</v>
      </c>
    </row>
    <row r="28" ht="46.5" spans="1:8">
      <c r="A28" s="8" t="s">
        <v>94</v>
      </c>
      <c r="B28" s="8">
        <v>1</v>
      </c>
      <c r="C28" s="8" t="s">
        <v>48</v>
      </c>
      <c r="D28" s="8" t="s">
        <v>18</v>
      </c>
      <c r="E28" s="8" t="s">
        <v>95</v>
      </c>
      <c r="F28" s="8" t="s">
        <v>50</v>
      </c>
      <c r="G28" s="8" t="s">
        <v>60</v>
      </c>
      <c r="H28" s="8" t="s">
        <v>55</v>
      </c>
    </row>
    <row r="29" ht="31" spans="1:8">
      <c r="A29" s="8" t="s">
        <v>31</v>
      </c>
      <c r="B29" s="8">
        <v>2</v>
      </c>
      <c r="C29" s="8" t="s">
        <v>96</v>
      </c>
      <c r="D29" s="13" t="s">
        <v>62</v>
      </c>
      <c r="E29" s="8" t="s">
        <v>97</v>
      </c>
      <c r="F29" s="8" t="s">
        <v>50</v>
      </c>
      <c r="G29" s="8" t="s">
        <v>51</v>
      </c>
      <c r="H29" s="8" t="s">
        <v>98</v>
      </c>
    </row>
    <row r="30" ht="31" spans="1:8">
      <c r="A30" s="8" t="s">
        <v>31</v>
      </c>
      <c r="B30" s="8">
        <v>2</v>
      </c>
      <c r="C30" s="8" t="s">
        <v>99</v>
      </c>
      <c r="D30" s="8" t="s">
        <v>19</v>
      </c>
      <c r="E30" s="8" t="s">
        <v>100</v>
      </c>
      <c r="F30" s="8" t="s">
        <v>50</v>
      </c>
      <c r="G30" s="8" t="s">
        <v>51</v>
      </c>
      <c r="H30" s="8" t="s">
        <v>101</v>
      </c>
    </row>
    <row r="31" ht="31" spans="1:8">
      <c r="A31" s="12" t="s">
        <v>102</v>
      </c>
      <c r="B31" s="12">
        <v>2</v>
      </c>
      <c r="C31" s="8" t="s">
        <v>63</v>
      </c>
      <c r="D31" s="8" t="s">
        <v>22</v>
      </c>
      <c r="E31" s="14" t="s">
        <v>103</v>
      </c>
      <c r="F31" s="8" t="s">
        <v>50</v>
      </c>
      <c r="G31" s="8" t="s">
        <v>51</v>
      </c>
      <c r="H31" s="8" t="s">
        <v>104</v>
      </c>
    </row>
    <row r="32" s="2" customFormat="1" ht="56.25" customHeight="1" spans="1:8">
      <c r="A32" s="12" t="s">
        <v>105</v>
      </c>
      <c r="B32" s="12">
        <v>1</v>
      </c>
      <c r="C32" s="12" t="s">
        <v>106</v>
      </c>
      <c r="D32" s="12" t="s">
        <v>62</v>
      </c>
      <c r="E32" s="11" t="s">
        <v>107</v>
      </c>
      <c r="F32" s="8" t="s">
        <v>50</v>
      </c>
      <c r="G32" s="8" t="s">
        <v>51</v>
      </c>
      <c r="H32" s="8" t="s">
        <v>108</v>
      </c>
    </row>
    <row r="33" ht="46.5" spans="1:8">
      <c r="A33" s="12" t="s">
        <v>109</v>
      </c>
      <c r="B33" s="12">
        <v>1</v>
      </c>
      <c r="C33" s="8" t="s">
        <v>87</v>
      </c>
      <c r="D33" s="8" t="s">
        <v>22</v>
      </c>
      <c r="E33" s="14" t="s">
        <v>110</v>
      </c>
      <c r="F33" s="8" t="s">
        <v>50</v>
      </c>
      <c r="G33" s="8" t="s">
        <v>51</v>
      </c>
      <c r="H33" s="8" t="s">
        <v>104</v>
      </c>
    </row>
    <row r="34" ht="62" spans="1:8">
      <c r="A34" s="12" t="s">
        <v>111</v>
      </c>
      <c r="B34" s="12">
        <v>1</v>
      </c>
      <c r="C34" s="12" t="s">
        <v>112</v>
      </c>
      <c r="D34" s="15" t="s">
        <v>25</v>
      </c>
      <c r="E34" s="14" t="s">
        <v>113</v>
      </c>
      <c r="F34" s="8" t="s">
        <v>50</v>
      </c>
      <c r="G34" s="8" t="s">
        <v>51</v>
      </c>
      <c r="H34" s="8" t="s">
        <v>114</v>
      </c>
    </row>
    <row r="35" ht="47.25" customHeight="1" spans="1:8">
      <c r="A35" s="12" t="s">
        <v>115</v>
      </c>
      <c r="B35" s="12">
        <v>1</v>
      </c>
      <c r="C35" s="12" t="s">
        <v>116</v>
      </c>
      <c r="D35" s="12" t="s">
        <v>20</v>
      </c>
      <c r="E35" s="14" t="s">
        <v>117</v>
      </c>
      <c r="F35" s="8" t="s">
        <v>50</v>
      </c>
      <c r="G35" s="8" t="s">
        <v>51</v>
      </c>
      <c r="H35" s="8" t="s">
        <v>104</v>
      </c>
    </row>
    <row r="36" ht="47.25" customHeight="1" spans="1:8">
      <c r="A36" s="12" t="s">
        <v>118</v>
      </c>
      <c r="B36" s="12">
        <v>2</v>
      </c>
      <c r="C36" s="12" t="s">
        <v>92</v>
      </c>
      <c r="D36" s="12" t="s">
        <v>62</v>
      </c>
      <c r="E36" s="16" t="s">
        <v>119</v>
      </c>
      <c r="F36" s="12" t="s">
        <v>50</v>
      </c>
      <c r="G36" s="12" t="s">
        <v>51</v>
      </c>
      <c r="H36" s="12" t="s">
        <v>120</v>
      </c>
    </row>
    <row r="37" ht="47.25" customHeight="1" spans="1:8">
      <c r="A37" s="15" t="s">
        <v>121</v>
      </c>
      <c r="B37" s="15">
        <v>2</v>
      </c>
      <c r="C37" s="15" t="s">
        <v>122</v>
      </c>
      <c r="D37" s="15" t="s">
        <v>25</v>
      </c>
      <c r="E37" s="8" t="s">
        <v>123</v>
      </c>
      <c r="F37" s="8" t="s">
        <v>50</v>
      </c>
      <c r="G37" s="8" t="s">
        <v>51</v>
      </c>
      <c r="H37" s="8" t="s">
        <v>108</v>
      </c>
    </row>
    <row r="38" ht="49.5" customHeight="1" spans="1:8">
      <c r="A38" s="17" t="s">
        <v>124</v>
      </c>
      <c r="B38" s="18">
        <v>2</v>
      </c>
      <c r="C38" s="19" t="s">
        <v>125</v>
      </c>
      <c r="D38" s="8" t="s">
        <v>25</v>
      </c>
      <c r="E38" s="16" t="s">
        <v>126</v>
      </c>
      <c r="F38" s="8" t="s">
        <v>50</v>
      </c>
      <c r="G38" s="8" t="s">
        <v>51</v>
      </c>
      <c r="H38" s="8" t="s">
        <v>114</v>
      </c>
    </row>
    <row r="39" ht="49.5" customHeight="1" spans="1:8">
      <c r="A39" s="8" t="s">
        <v>127</v>
      </c>
      <c r="B39" s="8">
        <v>2</v>
      </c>
      <c r="C39" s="8" t="s">
        <v>128</v>
      </c>
      <c r="D39" s="20" t="s">
        <v>62</v>
      </c>
      <c r="E39" s="8" t="s">
        <v>129</v>
      </c>
      <c r="F39" s="8" t="s">
        <v>50</v>
      </c>
      <c r="G39" s="8" t="s">
        <v>51</v>
      </c>
      <c r="H39" s="8" t="s">
        <v>130</v>
      </c>
    </row>
    <row r="40" ht="46.5" spans="1:8">
      <c r="A40" s="8" t="s">
        <v>127</v>
      </c>
      <c r="B40" s="8">
        <v>1</v>
      </c>
      <c r="C40" s="8" t="s">
        <v>131</v>
      </c>
      <c r="D40" s="8" t="s">
        <v>23</v>
      </c>
      <c r="E40" s="8" t="s">
        <v>132</v>
      </c>
      <c r="F40" s="8" t="s">
        <v>50</v>
      </c>
      <c r="G40" s="8" t="s">
        <v>51</v>
      </c>
      <c r="H40" s="8" t="s">
        <v>133</v>
      </c>
    </row>
    <row r="41" ht="46.5" spans="1:8">
      <c r="A41" s="8" t="s">
        <v>134</v>
      </c>
      <c r="B41" s="8">
        <v>1</v>
      </c>
      <c r="C41" s="8" t="s">
        <v>131</v>
      </c>
      <c r="D41" s="8" t="s">
        <v>23</v>
      </c>
      <c r="E41" s="8" t="s">
        <v>132</v>
      </c>
      <c r="F41" s="8" t="s">
        <v>50</v>
      </c>
      <c r="G41" s="8" t="s">
        <v>51</v>
      </c>
      <c r="H41" s="8" t="s">
        <v>133</v>
      </c>
    </row>
    <row r="42" ht="46.5" spans="1:8">
      <c r="A42" s="8" t="s">
        <v>135</v>
      </c>
      <c r="B42" s="8">
        <v>1</v>
      </c>
      <c r="C42" s="8" t="s">
        <v>131</v>
      </c>
      <c r="D42" s="8" t="s">
        <v>23</v>
      </c>
      <c r="E42" s="8" t="s">
        <v>132</v>
      </c>
      <c r="F42" s="8" t="s">
        <v>50</v>
      </c>
      <c r="G42" s="8" t="s">
        <v>51</v>
      </c>
      <c r="H42" s="8" t="s">
        <v>133</v>
      </c>
    </row>
    <row r="43" ht="46.5" spans="1:8">
      <c r="A43" s="12" t="s">
        <v>136</v>
      </c>
      <c r="B43" s="12">
        <v>1</v>
      </c>
      <c r="C43" s="12" t="s">
        <v>137</v>
      </c>
      <c r="D43" s="12" t="s">
        <v>62</v>
      </c>
      <c r="E43" s="14" t="s">
        <v>138</v>
      </c>
      <c r="F43" s="8" t="s">
        <v>50</v>
      </c>
      <c r="G43" s="8" t="s">
        <v>51</v>
      </c>
      <c r="H43" s="8" t="s">
        <v>66</v>
      </c>
    </row>
    <row r="44" ht="49.5" customHeight="1" spans="1:8">
      <c r="A44" s="12" t="s">
        <v>139</v>
      </c>
      <c r="B44" s="12">
        <v>1</v>
      </c>
      <c r="C44" s="12" t="s">
        <v>140</v>
      </c>
      <c r="D44" s="12" t="s">
        <v>19</v>
      </c>
      <c r="E44" s="16" t="s">
        <v>119</v>
      </c>
      <c r="F44" s="8" t="s">
        <v>50</v>
      </c>
      <c r="G44" s="8" t="s">
        <v>51</v>
      </c>
      <c r="H44" s="8" t="s">
        <v>120</v>
      </c>
    </row>
    <row r="45" ht="48.75" customHeight="1" spans="1:8">
      <c r="A45" s="8" t="s">
        <v>141</v>
      </c>
      <c r="B45" s="8">
        <v>3</v>
      </c>
      <c r="C45" s="8" t="s">
        <v>142</v>
      </c>
      <c r="D45" s="8" t="s">
        <v>18</v>
      </c>
      <c r="E45" s="8" t="s">
        <v>143</v>
      </c>
      <c r="F45" s="8" t="s">
        <v>144</v>
      </c>
      <c r="G45" s="8" t="s">
        <v>51</v>
      </c>
      <c r="H45" s="8" t="s">
        <v>120</v>
      </c>
    </row>
    <row r="46" ht="48.75" customHeight="1" spans="1:8">
      <c r="A46" s="8" t="s">
        <v>145</v>
      </c>
      <c r="B46" s="8">
        <v>1</v>
      </c>
      <c r="C46" s="21" t="s">
        <v>146</v>
      </c>
      <c r="D46" s="20" t="s">
        <v>62</v>
      </c>
      <c r="E46" s="16" t="s">
        <v>147</v>
      </c>
      <c r="F46" s="8" t="s">
        <v>50</v>
      </c>
      <c r="G46" s="8" t="s">
        <v>51</v>
      </c>
      <c r="H46" s="8" t="s">
        <v>148</v>
      </c>
    </row>
    <row r="47" ht="31" spans="1:8">
      <c r="A47" s="8" t="s">
        <v>149</v>
      </c>
      <c r="B47" s="8">
        <v>1</v>
      </c>
      <c r="C47" s="8" t="s">
        <v>150</v>
      </c>
      <c r="D47" s="8" t="s">
        <v>22</v>
      </c>
      <c r="E47" s="8" t="s">
        <v>151</v>
      </c>
      <c r="F47" s="8" t="s">
        <v>50</v>
      </c>
      <c r="G47" s="8" t="s">
        <v>51</v>
      </c>
      <c r="H47" s="8" t="s">
        <v>104</v>
      </c>
    </row>
    <row r="48" ht="46.5" spans="1:8">
      <c r="A48" s="8" t="s">
        <v>152</v>
      </c>
      <c r="B48" s="8">
        <v>2</v>
      </c>
      <c r="C48" s="8" t="s">
        <v>153</v>
      </c>
      <c r="D48" s="8" t="s">
        <v>20</v>
      </c>
      <c r="E48" s="8" t="s">
        <v>154</v>
      </c>
      <c r="F48" s="8" t="s">
        <v>50</v>
      </c>
      <c r="G48" s="8" t="s">
        <v>51</v>
      </c>
      <c r="H48" s="8" t="s">
        <v>133</v>
      </c>
    </row>
    <row r="49" ht="46.5" spans="1:8">
      <c r="A49" s="8" t="s">
        <v>155</v>
      </c>
      <c r="B49" s="8">
        <v>1</v>
      </c>
      <c r="C49" s="8" t="s">
        <v>156</v>
      </c>
      <c r="D49" s="20" t="s">
        <v>62</v>
      </c>
      <c r="E49" s="8" t="s">
        <v>107</v>
      </c>
      <c r="F49" s="8" t="s">
        <v>50</v>
      </c>
      <c r="G49" s="8" t="s">
        <v>51</v>
      </c>
      <c r="H49" s="8" t="s">
        <v>108</v>
      </c>
    </row>
    <row r="50" ht="62" spans="1:9">
      <c r="A50" s="8" t="s">
        <v>157</v>
      </c>
      <c r="B50" s="8">
        <v>1</v>
      </c>
      <c r="C50" s="8" t="s">
        <v>158</v>
      </c>
      <c r="D50" s="8" t="s">
        <v>19</v>
      </c>
      <c r="E50" s="8" t="s">
        <v>159</v>
      </c>
      <c r="F50" s="8" t="s">
        <v>50</v>
      </c>
      <c r="G50" s="8" t="s">
        <v>51</v>
      </c>
      <c r="H50" s="8" t="s">
        <v>114</v>
      </c>
      <c r="I50" s="3"/>
    </row>
    <row r="51" ht="46.5" spans="1:9">
      <c r="A51" s="8" t="s">
        <v>34</v>
      </c>
      <c r="B51" s="8">
        <v>3</v>
      </c>
      <c r="C51" s="8" t="s">
        <v>160</v>
      </c>
      <c r="D51" s="8" t="s">
        <v>23</v>
      </c>
      <c r="E51" s="8" t="s">
        <v>161</v>
      </c>
      <c r="F51" s="8" t="s">
        <v>50</v>
      </c>
      <c r="G51" s="8" t="s">
        <v>51</v>
      </c>
      <c r="H51" s="8" t="s">
        <v>133</v>
      </c>
      <c r="I51" s="3"/>
    </row>
    <row r="52" ht="62.25" customHeight="1" spans="1:9">
      <c r="A52" s="8" t="s">
        <v>162</v>
      </c>
      <c r="B52" s="8">
        <v>2</v>
      </c>
      <c r="C52" s="8" t="s">
        <v>163</v>
      </c>
      <c r="D52" s="15" t="s">
        <v>23</v>
      </c>
      <c r="E52" s="8" t="s">
        <v>132</v>
      </c>
      <c r="F52" s="8" t="s">
        <v>50</v>
      </c>
      <c r="G52" s="8" t="s">
        <v>51</v>
      </c>
      <c r="H52" s="8" t="s">
        <v>133</v>
      </c>
      <c r="I52" s="3"/>
    </row>
    <row r="53" ht="62.25" customHeight="1" spans="1:9">
      <c r="A53" s="22" t="s">
        <v>164</v>
      </c>
      <c r="B53" s="15">
        <v>2</v>
      </c>
      <c r="C53" s="8" t="s">
        <v>131</v>
      </c>
      <c r="D53" s="15" t="s">
        <v>23</v>
      </c>
      <c r="E53" s="8" t="s">
        <v>154</v>
      </c>
      <c r="F53" s="15" t="s">
        <v>50</v>
      </c>
      <c r="G53" s="15" t="s">
        <v>51</v>
      </c>
      <c r="H53" s="15" t="s">
        <v>133</v>
      </c>
      <c r="I53" s="3"/>
    </row>
    <row r="54" ht="46.5" spans="1:8">
      <c r="A54" s="8" t="s">
        <v>165</v>
      </c>
      <c r="B54" s="8">
        <v>2</v>
      </c>
      <c r="C54" s="8" t="s">
        <v>166</v>
      </c>
      <c r="D54" s="8" t="s">
        <v>22</v>
      </c>
      <c r="E54" s="8" t="s">
        <v>167</v>
      </c>
      <c r="F54" s="8" t="s">
        <v>50</v>
      </c>
      <c r="G54" s="8" t="s">
        <v>51</v>
      </c>
      <c r="H54" s="8" t="s">
        <v>168</v>
      </c>
    </row>
    <row r="55" ht="46.5" spans="1:8">
      <c r="A55" s="8" t="s">
        <v>165</v>
      </c>
      <c r="B55" s="8">
        <v>1</v>
      </c>
      <c r="C55" s="8" t="s">
        <v>169</v>
      </c>
      <c r="D55" s="8" t="s">
        <v>22</v>
      </c>
      <c r="E55" s="8" t="s">
        <v>170</v>
      </c>
      <c r="F55" s="8" t="s">
        <v>50</v>
      </c>
      <c r="G55" s="8" t="s">
        <v>51</v>
      </c>
      <c r="H55" s="8" t="s">
        <v>171</v>
      </c>
    </row>
    <row r="56" ht="46.5" spans="1:8">
      <c r="A56" s="8" t="s">
        <v>145</v>
      </c>
      <c r="B56" s="8">
        <v>2</v>
      </c>
      <c r="C56" s="8" t="s">
        <v>172</v>
      </c>
      <c r="D56" s="8" t="s">
        <v>22</v>
      </c>
      <c r="E56" s="8" t="s">
        <v>173</v>
      </c>
      <c r="F56" s="8" t="s">
        <v>50</v>
      </c>
      <c r="G56" s="8" t="s">
        <v>51</v>
      </c>
      <c r="H56" s="8" t="s">
        <v>174</v>
      </c>
    </row>
    <row r="57" ht="46.5" spans="1:8">
      <c r="A57" s="8" t="s">
        <v>165</v>
      </c>
      <c r="B57" s="8">
        <v>2</v>
      </c>
      <c r="C57" s="8" t="s">
        <v>175</v>
      </c>
      <c r="D57" s="8" t="s">
        <v>24</v>
      </c>
      <c r="E57" s="8" t="s">
        <v>173</v>
      </c>
      <c r="F57" s="8" t="s">
        <v>50</v>
      </c>
      <c r="G57" s="8" t="s">
        <v>51</v>
      </c>
      <c r="H57" s="8" t="s">
        <v>174</v>
      </c>
    </row>
    <row r="58" ht="31" spans="1:8">
      <c r="A58" s="23" t="s">
        <v>176</v>
      </c>
      <c r="B58" s="8">
        <v>2</v>
      </c>
      <c r="C58" s="8" t="s">
        <v>177</v>
      </c>
      <c r="D58" s="20" t="s">
        <v>62</v>
      </c>
      <c r="E58" s="8" t="s">
        <v>178</v>
      </c>
      <c r="F58" s="8" t="s">
        <v>50</v>
      </c>
      <c r="G58" s="8" t="s">
        <v>51</v>
      </c>
      <c r="H58" s="8" t="s">
        <v>179</v>
      </c>
    </row>
    <row r="59" ht="31" spans="1:12">
      <c r="A59" s="8" t="s">
        <v>180</v>
      </c>
      <c r="B59" s="8">
        <v>2</v>
      </c>
      <c r="C59" s="8" t="s">
        <v>181</v>
      </c>
      <c r="D59" s="8" t="s">
        <v>22</v>
      </c>
      <c r="E59" s="8" t="s">
        <v>182</v>
      </c>
      <c r="F59" s="8" t="s">
        <v>50</v>
      </c>
      <c r="G59" s="8" t="s">
        <v>51</v>
      </c>
      <c r="H59" s="8" t="s">
        <v>104</v>
      </c>
      <c r="L59" s="3"/>
    </row>
    <row r="60" ht="31" spans="1:12">
      <c r="A60" s="23" t="s">
        <v>183</v>
      </c>
      <c r="B60" s="8">
        <v>3</v>
      </c>
      <c r="C60" s="8" t="s">
        <v>184</v>
      </c>
      <c r="D60" s="8" t="s">
        <v>23</v>
      </c>
      <c r="E60" s="8" t="s">
        <v>185</v>
      </c>
      <c r="F60" s="8" t="s">
        <v>50</v>
      </c>
      <c r="G60" s="8" t="s">
        <v>51</v>
      </c>
      <c r="H60" s="8" t="s">
        <v>186</v>
      </c>
      <c r="L60" s="3"/>
    </row>
    <row r="61" ht="31" spans="1:12">
      <c r="A61" s="23" t="s">
        <v>152</v>
      </c>
      <c r="B61" s="8">
        <v>3</v>
      </c>
      <c r="C61" s="8" t="s">
        <v>184</v>
      </c>
      <c r="D61" s="8" t="s">
        <v>23</v>
      </c>
      <c r="E61" s="8" t="s">
        <v>185</v>
      </c>
      <c r="F61" s="8" t="s">
        <v>187</v>
      </c>
      <c r="G61" s="8" t="s">
        <v>51</v>
      </c>
      <c r="H61" s="8" t="s">
        <v>186</v>
      </c>
      <c r="L61" s="3"/>
    </row>
    <row r="62" ht="15.5" spans="1:8">
      <c r="A62" s="24" t="s">
        <v>188</v>
      </c>
      <c r="B62" s="6">
        <f>SUM(B5:B61)</f>
        <v>80</v>
      </c>
      <c r="C62" s="25"/>
      <c r="D62" s="25"/>
      <c r="E62" s="25"/>
      <c r="F62" s="25"/>
      <c r="G62" s="25"/>
      <c r="H62" s="25"/>
    </row>
    <row r="63" ht="15.5" spans="1:8">
      <c r="A63" s="26"/>
      <c r="B63" s="26"/>
      <c r="C63" s="26"/>
      <c r="D63" s="26"/>
      <c r="E63" s="26"/>
      <c r="F63" s="26"/>
      <c r="G63" s="26"/>
      <c r="H63" s="26"/>
    </row>
    <row r="64" ht="15.5" spans="1:8">
      <c r="A64" s="27"/>
      <c r="B64" s="27" t="s">
        <v>35</v>
      </c>
      <c r="C64" s="27"/>
      <c r="D64" s="27"/>
      <c r="E64" s="27" t="s">
        <v>36</v>
      </c>
      <c r="F64" s="27"/>
      <c r="G64" s="27" t="s">
        <v>37</v>
      </c>
      <c r="H64" s="27"/>
    </row>
    <row r="65" ht="15.5" spans="1:8">
      <c r="A65" s="27"/>
      <c r="B65" s="27"/>
      <c r="C65" s="27"/>
      <c r="D65" s="27"/>
      <c r="E65" s="27"/>
      <c r="F65" s="27"/>
      <c r="G65" s="27"/>
      <c r="H65" s="27"/>
    </row>
    <row r="66" ht="15.5" spans="1:8">
      <c r="A66" s="27"/>
      <c r="B66" s="27"/>
      <c r="C66" s="27"/>
      <c r="D66" s="27"/>
      <c r="E66" s="27"/>
      <c r="F66" s="27"/>
      <c r="G66" s="27"/>
      <c r="H66" s="27"/>
    </row>
    <row r="67" ht="15.5" spans="1:8">
      <c r="A67" s="27"/>
      <c r="B67" s="27"/>
      <c r="C67" s="27"/>
      <c r="D67" s="27"/>
      <c r="E67" s="27"/>
      <c r="F67" s="27"/>
      <c r="G67" s="27"/>
      <c r="H67" s="27"/>
    </row>
  </sheetData>
  <mergeCells count="1">
    <mergeCell ref="A1:G1"/>
  </mergeCells>
  <pageMargins left="0.25" right="0.25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титул</vt:lpstr>
      <vt:lpstr>кружки</vt:lpstr>
      <vt:lpstr>часы внеуроч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</cp:lastModifiedBy>
  <dcterms:created xsi:type="dcterms:W3CDTF">2015-06-05T18:19:00Z</dcterms:created>
  <dcterms:modified xsi:type="dcterms:W3CDTF">2021-11-17T14:37:43Z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0161CF7707074B26A014131CA98D22BB</vt:lpwstr>
  </property>
  <property fmtid="{D5CDD505-2E9C-101B-9397-08002B2CF9AE}" pid="3" name="KSOProductBuildVer">
    <vt:lpwstr>1049-11.2.0.10351</vt:lpwstr>
  </property>
</Properties>
</file>